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7560" activeTab="0"/>
  </bookViews>
  <sheets>
    <sheet name="Table 1" sheetId="1" r:id="rId1"/>
  </sheets>
  <definedNames>
    <definedName name="_xlnm.Print_Area" localSheetId="0">'Table 1'!$B$2:$S$140</definedName>
  </definedNames>
  <calcPr fullCalcOnLoad="1"/>
</workbook>
</file>

<file path=xl/sharedStrings.xml><?xml version="1.0" encoding="utf-8"?>
<sst xmlns="http://schemas.openxmlformats.org/spreadsheetml/2006/main" count="142" uniqueCount="114">
  <si>
    <t>Commodity</t>
  </si>
  <si>
    <t>Fwd</t>
  </si>
  <si>
    <t>Received</t>
  </si>
  <si>
    <t>Intrastate</t>
  </si>
  <si>
    <t xml:space="preserve">Transit </t>
  </si>
  <si>
    <t>Total</t>
  </si>
  <si>
    <t xml:space="preserve">Tons </t>
  </si>
  <si>
    <t xml:space="preserve">Origins &amp; Destinations </t>
  </si>
  <si>
    <t>Provincial</t>
  </si>
  <si>
    <t>Table Column Abbreviations:</t>
  </si>
  <si>
    <t>Richards Bay Coal line</t>
  </si>
  <si>
    <t>Timber Products</t>
  </si>
  <si>
    <t>Barberton - Richards Bay Harbour</t>
  </si>
  <si>
    <t>Barberton - Mondi Richards Bay</t>
  </si>
  <si>
    <t>Belfast (MP) - HL&amp;T Richards Bay</t>
  </si>
  <si>
    <t>Carolina - CTC Richards Bay</t>
  </si>
  <si>
    <t>Carolina - HL&amp;T Richards Bay</t>
  </si>
  <si>
    <t>Commondale</t>
  </si>
  <si>
    <t>Elandshoek (MP)</t>
  </si>
  <si>
    <t>Ermelo</t>
  </si>
  <si>
    <t>Hazyview (MP)</t>
  </si>
  <si>
    <t>Hlungwana</t>
  </si>
  <si>
    <t>Iswepe</t>
  </si>
  <si>
    <t>Kemp</t>
  </si>
  <si>
    <t>Klein Sabie</t>
  </si>
  <si>
    <t>Lothair</t>
  </si>
  <si>
    <t>Louws Creek</t>
  </si>
  <si>
    <t>Machadodorp</t>
  </si>
  <si>
    <t>Mkondo</t>
  </si>
  <si>
    <t>Moolman</t>
  </si>
  <si>
    <t>Mqwabe</t>
  </si>
  <si>
    <t>Ngodwana (MP)</t>
  </si>
  <si>
    <t>Panbult</t>
  </si>
  <si>
    <t>Paulpietersburg</t>
  </si>
  <si>
    <t>Piet Retief</t>
  </si>
  <si>
    <t>Revolver Creek</t>
  </si>
  <si>
    <t>Sabie</t>
  </si>
  <si>
    <t>Stilwater</t>
  </si>
  <si>
    <t>Vryheid</t>
  </si>
  <si>
    <t>Wildrand</t>
  </si>
  <si>
    <t>Witrivier</t>
  </si>
  <si>
    <t>Yaverland (MP)</t>
  </si>
  <si>
    <t>Confidence</t>
  </si>
  <si>
    <t>From Saaiwater, export to RB</t>
  </si>
  <si>
    <t xml:space="preserve">From Kromklip, export to RB </t>
  </si>
  <si>
    <t>From Bezuidenhoutsrus, export to RB</t>
  </si>
  <si>
    <t>From Bezuidenhoutsrus, export to Wests</t>
  </si>
  <si>
    <t>From Vandyksdrif, export to RB</t>
  </si>
  <si>
    <t>From Blinkpan, export to RB</t>
  </si>
  <si>
    <t>From Broodsnyersplaas, export to RB</t>
  </si>
  <si>
    <t>From Halfgevonnen, export to RB</t>
  </si>
  <si>
    <t>From Trichardt Col., export to RB</t>
  </si>
  <si>
    <t>From Pullenshope, export to RB</t>
  </si>
  <si>
    <t>From Pullenshope, export to Wests</t>
  </si>
  <si>
    <t>From Ermelo, export to RB</t>
  </si>
  <si>
    <t>From Panbult, export to RB</t>
  </si>
  <si>
    <t>From Panbult, to KZN domestic users</t>
  </si>
  <si>
    <t>From Witbank, export to RB via Ermelo</t>
  </si>
  <si>
    <t>From Blackhill, export to RB via Ermelo</t>
  </si>
  <si>
    <t>From Ellisras, export to RB via GP, MP,KZN.</t>
  </si>
  <si>
    <t>Enqolothi - Richards Bay Iron</t>
  </si>
  <si>
    <t>From Hlobane to Richards Bay Iron</t>
  </si>
  <si>
    <t>From Hlobane, export to Wests</t>
  </si>
  <si>
    <t>From Klipstapel, export to RB</t>
  </si>
  <si>
    <t>From Minnaar, export to RB</t>
  </si>
  <si>
    <t>Table 7</t>
  </si>
  <si>
    <t>Granite</t>
  </si>
  <si>
    <t>Vryheid - Richards Bay Harbour</t>
  </si>
  <si>
    <t>From Carolina, export to RB</t>
  </si>
  <si>
    <t>From Witrand, export to RB</t>
  </si>
  <si>
    <t>From Bethal, export to RB</t>
  </si>
  <si>
    <t>Enqolothi - Wests</t>
  </si>
  <si>
    <t>From Uitkyk, export to RB</t>
  </si>
  <si>
    <t>Other Traffic</t>
  </si>
  <si>
    <t>Chrome Ore</t>
  </si>
  <si>
    <t>Bleskop (NWP) - Richards Bay Harbour</t>
  </si>
  <si>
    <t>Kilkenny (NWP) - Richards Bay Harbour</t>
  </si>
  <si>
    <t>Marikana (NWP) - Richards Bay Harbour</t>
  </si>
  <si>
    <t>Rustenburg (NWP) - Richards Bay Harbour</t>
  </si>
  <si>
    <t>Steelpoort (MP) - Richards Bay Harbour</t>
  </si>
  <si>
    <t>Turfgrond (NWP) - Richards Bay Harbour</t>
  </si>
  <si>
    <t>Witbank (MP) - Richards Bay Harbour</t>
  </si>
  <si>
    <t>Ferrochrome</t>
  </si>
  <si>
    <t>Boshoek (NWP) - Richards Bay Harbour</t>
  </si>
  <si>
    <t>Fairview (MP) - Richards Bay Harbour</t>
  </si>
  <si>
    <t>Fairview (MP) - Kings Rest</t>
  </si>
  <si>
    <t>Lydenburg (MP) - Kings Rest</t>
  </si>
  <si>
    <t>Richards Bay - Vryheid</t>
  </si>
  <si>
    <t>Wolhuterskop (NWP) - Richards Bay Harbour</t>
  </si>
  <si>
    <t>Uitloop (LP) - Richards Bay Harbour</t>
  </si>
  <si>
    <t>Marikana (NWP) - Richards Bay Harbout</t>
  </si>
  <si>
    <t>Belfast (MP) - Richards Bay Harbour</t>
  </si>
  <si>
    <t>From Reitkuil - Wests</t>
  </si>
  <si>
    <t>From Ermelo - Wests</t>
  </si>
  <si>
    <t>From Voorslag - Amatikulu (KZN)</t>
  </si>
  <si>
    <t>From Voorslag - Felixton</t>
  </si>
  <si>
    <t>From Voorslag - Gledhow</t>
  </si>
  <si>
    <t>From Voorslag - Mandini</t>
  </si>
  <si>
    <t>From Voorslag, export to RB</t>
  </si>
  <si>
    <t>From Voorslag - Rossburgh (Durban)</t>
  </si>
  <si>
    <t>From Voorslag - Sezela (KZN)</t>
  </si>
  <si>
    <t>From Voorslag - Tongaat (KZN)</t>
  </si>
  <si>
    <t>Enqolothi - Richards Bay Harbour</t>
  </si>
  <si>
    <t>From Hlobane to Richards Bay Harbour</t>
  </si>
  <si>
    <t>Ballengeich, export to Richards Bay Harbpur</t>
  </si>
  <si>
    <t>From Talana, export to Richards Bay Harbour</t>
  </si>
  <si>
    <t>Coal</t>
  </si>
  <si>
    <r>
      <t>Fwd Tons:</t>
    </r>
    <r>
      <rPr>
        <sz val="10"/>
        <rFont val="Times New Roman"/>
        <family val="1"/>
      </rPr>
      <t xml:space="preserve"> Net tonnage forwarded (generated) from provincial stations to other provinces or for export.   </t>
    </r>
  </si>
  <si>
    <r>
      <t xml:space="preserve">Rec. Tons: </t>
    </r>
    <r>
      <rPr>
        <sz val="10"/>
        <rFont val="Times New Roman"/>
        <family val="1"/>
      </rPr>
      <t>Net tonnage received at provincial stations from other provinces or imported.</t>
    </r>
  </si>
  <si>
    <r>
      <t xml:space="preserve">Prov. Intrastate: </t>
    </r>
    <r>
      <rPr>
        <sz val="10"/>
        <rFont val="Times New Roman"/>
        <family val="1"/>
      </rPr>
      <t xml:space="preserve">Traffic forwarded from one station to another within the province. Please note that tonnage shown in brackets is that portion of forwarded </t>
    </r>
  </si>
  <si>
    <t>and received traffic within the province itself which has been credited to the forwarded and received columns so as not to duplicate tonnage.</t>
  </si>
  <si>
    <r>
      <t xml:space="preserve">Transit Tons: </t>
    </r>
    <r>
      <rPr>
        <sz val="10"/>
        <rFont val="Times New Roman"/>
        <family val="1"/>
      </rPr>
      <t>Traffic transiting KZN from one province to another.  Since this traffic is not generated or received at any KZN stations,</t>
    </r>
  </si>
  <si>
    <t xml:space="preserve">it must be seen as “bridge” traffic transiting the province. </t>
  </si>
  <si>
    <t>GRAND TOTAL ON LINE</t>
  </si>
</sst>
</file>

<file path=xl/styles.xml><?xml version="1.0" encoding="utf-8"?>
<styleSheet xmlns="http://schemas.openxmlformats.org/spreadsheetml/2006/main">
  <numFmts count="3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\ #,##0;\-&quot;R&quot;\ #,##0"/>
    <numFmt numFmtId="181" formatCode="&quot;R&quot;\ #,##0;[Red]\-&quot;R&quot;\ #,##0"/>
    <numFmt numFmtId="182" formatCode="&quot;R&quot;\ #,##0.00;\-&quot;R&quot;\ #,##0.00"/>
    <numFmt numFmtId="183" formatCode="&quot;R&quot;\ #,##0.00;[Red]\-&quot;R&quot;\ #,##0.00"/>
    <numFmt numFmtId="184" formatCode="_-&quot;R&quot;\ * #,##0_-;\-&quot;R&quot;\ * #,##0_-;_-&quot;R&quot;\ * &quot;-&quot;_-;_-@_-"/>
    <numFmt numFmtId="185" formatCode="_-&quot;R&quot;\ * #,##0.00_-;\-&quot;R&quot;\ * #,##0.00_-;_-&quot;R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_);\(0.00\)"/>
    <numFmt numFmtId="190" formatCode="0_);\(0\)"/>
    <numFmt numFmtId="191" formatCode="[$-1C09]dd\ mmmm\ yyyy"/>
    <numFmt numFmtId="192" formatCode="0;[Red]\(0\)"/>
    <numFmt numFmtId="193" formatCode="0;\(0\)"/>
    <numFmt numFmtId="194" formatCode="0;[Red]\(\-0\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94" fontId="3" fillId="0" borderId="0" xfId="0" applyNumberFormat="1" applyFont="1" applyAlignment="1">
      <alignment/>
    </xf>
    <xf numFmtId="194" fontId="4" fillId="0" borderId="0" xfId="0" applyNumberFormat="1" applyFont="1" applyBorder="1" applyAlignment="1">
      <alignment horizontal="left" vertical="top"/>
    </xf>
    <xf numFmtId="194" fontId="5" fillId="0" borderId="0" xfId="0" applyNumberFormat="1" applyFont="1" applyBorder="1" applyAlignment="1">
      <alignment horizontal="left" vertical="top"/>
    </xf>
    <xf numFmtId="194" fontId="6" fillId="0" borderId="0" xfId="0" applyNumberFormat="1" applyFont="1" applyAlignment="1">
      <alignment wrapText="1"/>
    </xf>
    <xf numFmtId="194" fontId="0" fillId="0" borderId="0" xfId="0" applyNumberFormat="1" applyAlignment="1">
      <alignment/>
    </xf>
    <xf numFmtId="194" fontId="0" fillId="0" borderId="0" xfId="0" applyNumberFormat="1" applyFill="1" applyAlignment="1">
      <alignment/>
    </xf>
    <xf numFmtId="194" fontId="0" fillId="0" borderId="0" xfId="0" applyNumberFormat="1" applyFont="1" applyFill="1" applyAlignment="1">
      <alignment/>
    </xf>
    <xf numFmtId="194" fontId="8" fillId="0" borderId="0" xfId="0" applyNumberFormat="1" applyFont="1" applyAlignment="1">
      <alignment/>
    </xf>
    <xf numFmtId="194" fontId="3" fillId="0" borderId="1" xfId="0" applyNumberFormat="1" applyFont="1" applyBorder="1" applyAlignment="1">
      <alignment horizontal="center" vertical="center"/>
    </xf>
    <xf numFmtId="194" fontId="3" fillId="0" borderId="1" xfId="0" applyNumberFormat="1" applyFont="1" applyBorder="1" applyAlignment="1">
      <alignment horizontal="center" vertical="center" wrapText="1"/>
    </xf>
    <xf numFmtId="194" fontId="3" fillId="0" borderId="2" xfId="0" applyNumberFormat="1" applyFont="1" applyBorder="1" applyAlignment="1">
      <alignment horizontal="center" wrapText="1"/>
    </xf>
    <xf numFmtId="194" fontId="3" fillId="0" borderId="3" xfId="0" applyNumberFormat="1" applyFont="1" applyBorder="1" applyAlignment="1">
      <alignment horizontal="center" wrapText="1"/>
    </xf>
    <xf numFmtId="194" fontId="3" fillId="0" borderId="3" xfId="0" applyNumberFormat="1" applyFont="1" applyBorder="1" applyAlignment="1">
      <alignment horizontal="center"/>
    </xf>
    <xf numFmtId="194" fontId="3" fillId="0" borderId="0" xfId="0" applyNumberFormat="1" applyFont="1" applyBorder="1" applyAlignment="1">
      <alignment horizontal="left" vertical="top"/>
    </xf>
    <xf numFmtId="194" fontId="3" fillId="0" borderId="0" xfId="0" applyNumberFormat="1" applyFont="1" applyAlignment="1">
      <alignment/>
    </xf>
    <xf numFmtId="194" fontId="9" fillId="0" borderId="0" xfId="0" applyNumberFormat="1" applyFont="1" applyAlignment="1">
      <alignment/>
    </xf>
    <xf numFmtId="194" fontId="10" fillId="0" borderId="0" xfId="0" applyNumberFormat="1" applyFont="1" applyAlignment="1">
      <alignment/>
    </xf>
    <xf numFmtId="194" fontId="7" fillId="0" borderId="0" xfId="0" applyNumberFormat="1" applyFont="1" applyFill="1" applyAlignment="1">
      <alignment/>
    </xf>
    <xf numFmtId="194" fontId="11" fillId="0" borderId="0" xfId="0" applyNumberFormat="1" applyFont="1" applyFill="1" applyAlignment="1">
      <alignment/>
    </xf>
    <xf numFmtId="194" fontId="12" fillId="0" borderId="0" xfId="0" applyNumberFormat="1" applyFont="1" applyBorder="1" applyAlignment="1">
      <alignment horizontal="left" vertical="top"/>
    </xf>
    <xf numFmtId="194" fontId="13" fillId="0" borderId="0" xfId="0" applyNumberFormat="1" applyFont="1" applyBorder="1" applyAlignment="1">
      <alignment horizontal="left" vertical="top"/>
    </xf>
    <xf numFmtId="194" fontId="9" fillId="0" borderId="0" xfId="0" applyNumberFormat="1" applyFont="1" applyBorder="1" applyAlignment="1">
      <alignment horizontal="left" vertical="top"/>
    </xf>
    <xf numFmtId="194" fontId="14" fillId="0" borderId="0" xfId="0" applyNumberFormat="1" applyFont="1" applyAlignment="1">
      <alignment wrapText="1"/>
    </xf>
    <xf numFmtId="3" fontId="15" fillId="0" borderId="4" xfId="0" applyNumberFormat="1" applyFont="1" applyBorder="1" applyAlignment="1">
      <alignment/>
    </xf>
    <xf numFmtId="3" fontId="15" fillId="0" borderId="4" xfId="0" applyNumberFormat="1" applyFont="1" applyBorder="1" applyAlignment="1">
      <alignment vertical="top" wrapText="1"/>
    </xf>
    <xf numFmtId="3" fontId="17" fillId="0" borderId="4" xfId="0" applyNumberFormat="1" applyFont="1" applyFill="1" applyBorder="1" applyAlignment="1">
      <alignment horizontal="right" vertical="top" wrapText="1"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7" fontId="0" fillId="0" borderId="4" xfId="0" applyNumberFormat="1" applyFont="1" applyFill="1" applyBorder="1" applyAlignment="1">
      <alignment horizontal="right" vertical="top" wrapText="1"/>
    </xf>
    <xf numFmtId="3" fontId="3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vertical="top" wrapText="1"/>
    </xf>
    <xf numFmtId="3" fontId="16" fillId="0" borderId="4" xfId="0" applyNumberFormat="1" applyFont="1" applyFill="1" applyBorder="1" applyAlignment="1">
      <alignment/>
    </xf>
    <xf numFmtId="194" fontId="15" fillId="0" borderId="4" xfId="0" applyNumberFormat="1" applyFont="1" applyFill="1" applyBorder="1" applyAlignment="1">
      <alignment vertical="top" wrapText="1"/>
    </xf>
    <xf numFmtId="194" fontId="5" fillId="0" borderId="0" xfId="0" applyNumberFormat="1" applyFont="1" applyAlignment="1">
      <alignment/>
    </xf>
    <xf numFmtId="3" fontId="0" fillId="0" borderId="4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justify" vertical="top" wrapText="1"/>
    </xf>
    <xf numFmtId="3" fontId="18" fillId="0" borderId="4" xfId="0" applyNumberFormat="1" applyFont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194" fontId="3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left" vertical="top"/>
    </xf>
    <xf numFmtId="194" fontId="17" fillId="0" borderId="0" xfId="0" applyNumberFormat="1" applyFont="1" applyAlignment="1">
      <alignment wrapText="1"/>
    </xf>
    <xf numFmtId="0" fontId="20" fillId="0" borderId="0" xfId="0" applyFont="1" applyAlignment="1">
      <alignment/>
    </xf>
    <xf numFmtId="3" fontId="17" fillId="0" borderId="0" xfId="0" applyNumberFormat="1" applyFont="1" applyAlignment="1">
      <alignment/>
    </xf>
    <xf numFmtId="194" fontId="0" fillId="0" borderId="0" xfId="0" applyNumberFormat="1" applyAlignment="1">
      <alignment/>
    </xf>
    <xf numFmtId="0" fontId="20" fillId="0" borderId="0" xfId="0" applyFont="1" applyAlignment="1">
      <alignment/>
    </xf>
    <xf numFmtId="3" fontId="0" fillId="0" borderId="0" xfId="0" applyNumberFormat="1" applyFont="1" applyAlignment="1">
      <alignment/>
    </xf>
    <xf numFmtId="19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left"/>
    </xf>
    <xf numFmtId="0" fontId="17" fillId="0" borderId="0" xfId="0" applyFont="1" applyAlignment="1">
      <alignment/>
    </xf>
    <xf numFmtId="194" fontId="3" fillId="0" borderId="3" xfId="0" applyNumberFormat="1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0" fillId="0" borderId="4" xfId="0" applyFont="1" applyBorder="1" applyAlignment="1">
      <alignment vertical="top" wrapText="1"/>
    </xf>
    <xf numFmtId="3" fontId="17" fillId="0" borderId="4" xfId="0" applyNumberFormat="1" applyFont="1" applyBorder="1" applyAlignment="1">
      <alignment horizontal="justify" vertical="top" wrapText="1"/>
    </xf>
    <xf numFmtId="3" fontId="3" fillId="0" borderId="4" xfId="0" applyNumberFormat="1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vertical="top" wrapText="1"/>
    </xf>
    <xf numFmtId="3" fontId="3" fillId="0" borderId="4" xfId="0" applyNumberFormat="1" applyFont="1" applyBorder="1" applyAlignment="1">
      <alignment horizontal="right" vertical="top" wrapText="1"/>
    </xf>
    <xf numFmtId="3" fontId="18" fillId="0" borderId="4" xfId="0" applyNumberFormat="1" applyFont="1" applyFill="1" applyBorder="1" applyAlignment="1">
      <alignment horizontal="center" vertical="top" wrapText="1"/>
    </xf>
    <xf numFmtId="194" fontId="3" fillId="0" borderId="4" xfId="0" applyNumberFormat="1" applyFont="1" applyBorder="1" applyAlignment="1">
      <alignment horizontal="justify" vertical="top" wrapText="1"/>
    </xf>
    <xf numFmtId="3" fontId="0" fillId="0" borderId="4" xfId="0" applyNumberFormat="1" applyFont="1" applyFill="1" applyBorder="1" applyAlignment="1">
      <alignment horizontal="right" vertical="top" wrapText="1"/>
    </xf>
    <xf numFmtId="194" fontId="18" fillId="0" borderId="4" xfId="0" applyNumberFormat="1" applyFont="1" applyBorder="1" applyAlignment="1">
      <alignment horizontal="right" vertical="top" wrapText="1"/>
    </xf>
    <xf numFmtId="194" fontId="4" fillId="0" borderId="4" xfId="0" applyNumberFormat="1" applyFont="1" applyBorder="1" applyAlignment="1">
      <alignment horizontal="left" vertical="top" wrapText="1"/>
    </xf>
    <xf numFmtId="3" fontId="15" fillId="0" borderId="4" xfId="0" applyNumberFormat="1" applyFont="1" applyBorder="1" applyAlignment="1">
      <alignment horizontal="right" vertical="top" wrapText="1"/>
    </xf>
    <xf numFmtId="3" fontId="16" fillId="0" borderId="4" xfId="0" applyNumberFormat="1" applyFont="1" applyBorder="1" applyAlignment="1">
      <alignment horizontal="right" vertical="top" wrapText="1"/>
    </xf>
    <xf numFmtId="194" fontId="3" fillId="0" borderId="4" xfId="0" applyNumberFormat="1" applyFont="1" applyBorder="1" applyAlignment="1">
      <alignment horizontal="left" vertical="top" wrapText="1"/>
    </xf>
    <xf numFmtId="194" fontId="3" fillId="0" borderId="4" xfId="0" applyNumberFormat="1" applyFont="1" applyFill="1" applyBorder="1" applyAlignment="1">
      <alignment horizontal="justify" vertical="top" wrapText="1"/>
    </xf>
    <xf numFmtId="3" fontId="16" fillId="0" borderId="4" xfId="0" applyNumberFormat="1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1484375" style="5" customWidth="1"/>
    <col min="2" max="2" width="27.00390625" style="5" customWidth="1"/>
    <col min="3" max="3" width="12.7109375" style="5" customWidth="1"/>
    <col min="4" max="4" width="10.28125" style="5" bestFit="1" customWidth="1"/>
    <col min="5" max="5" width="11.00390625" style="5" bestFit="1" customWidth="1"/>
    <col min="6" max="6" width="11.421875" style="5" bestFit="1" customWidth="1"/>
    <col min="7" max="7" width="14.00390625" style="15" bestFit="1" customWidth="1"/>
    <col min="8" max="8" width="40.57421875" style="5" customWidth="1"/>
    <col min="9" max="16384" width="9.140625" style="5" customWidth="1"/>
  </cols>
  <sheetData>
    <row r="1" ht="11.25" customHeight="1"/>
    <row r="2" spans="2:8" ht="15.75" customHeight="1">
      <c r="B2" s="1" t="s">
        <v>65</v>
      </c>
      <c r="C2" s="2" t="s">
        <v>10</v>
      </c>
      <c r="D2" s="20"/>
      <c r="E2" s="21"/>
      <c r="F2" s="21"/>
      <c r="G2" s="22"/>
      <c r="H2" s="23"/>
    </row>
    <row r="3" spans="2:8" ht="15.75" customHeight="1">
      <c r="B3" s="34"/>
      <c r="C3" s="2"/>
      <c r="D3" s="2"/>
      <c r="E3" s="3"/>
      <c r="F3" s="3"/>
      <c r="G3" s="14"/>
      <c r="H3" s="4"/>
    </row>
    <row r="4" spans="2:8" ht="14.25" customHeight="1">
      <c r="B4" s="40" t="s">
        <v>9</v>
      </c>
      <c r="C4" s="41"/>
      <c r="D4" s="41"/>
      <c r="E4" s="42"/>
      <c r="F4" s="43"/>
      <c r="G4" s="43"/>
      <c r="H4" s="44"/>
    </row>
    <row r="5" spans="2:8" ht="15.75" customHeight="1">
      <c r="B5" s="45" t="s">
        <v>107</v>
      </c>
      <c r="C5" s="46"/>
      <c r="D5" s="41"/>
      <c r="E5" s="42"/>
      <c r="F5" s="43"/>
      <c r="G5" s="43"/>
      <c r="H5" s="44"/>
    </row>
    <row r="6" spans="2:8" ht="15.75" customHeight="1">
      <c r="B6" s="45" t="s">
        <v>108</v>
      </c>
      <c r="C6" s="46"/>
      <c r="D6" s="41"/>
      <c r="E6" s="42"/>
      <c r="F6" s="43"/>
      <c r="G6" s="43"/>
      <c r="H6" s="44"/>
    </row>
    <row r="7" spans="2:8" s="47" customFormat="1" ht="15.75" customHeight="1">
      <c r="B7" s="48" t="s">
        <v>109</v>
      </c>
      <c r="C7" s="49"/>
      <c r="D7" s="49"/>
      <c r="E7" s="42"/>
      <c r="F7" s="43"/>
      <c r="G7" s="43"/>
      <c r="H7" s="50"/>
    </row>
    <row r="8" spans="2:8" ht="15.75" customHeight="1">
      <c r="B8" s="51" t="s">
        <v>110</v>
      </c>
      <c r="C8" s="46"/>
      <c r="D8" s="41"/>
      <c r="E8" s="42"/>
      <c r="F8" s="43"/>
      <c r="G8" s="43"/>
      <c r="H8" s="44"/>
    </row>
    <row r="9" spans="2:8" ht="15.75" customHeight="1">
      <c r="B9" s="52" t="s">
        <v>111</v>
      </c>
      <c r="C9" s="46"/>
      <c r="D9" s="41"/>
      <c r="E9" s="42"/>
      <c r="F9" s="43"/>
      <c r="G9" s="43"/>
      <c r="H9" s="44"/>
    </row>
    <row r="10" spans="2:8" ht="15.75" customHeight="1">
      <c r="B10" s="53" t="s">
        <v>112</v>
      </c>
      <c r="C10" s="41"/>
      <c r="D10" s="41"/>
      <c r="E10" s="42"/>
      <c r="F10" s="43"/>
      <c r="G10" s="43"/>
      <c r="H10" s="44"/>
    </row>
    <row r="11" spans="2:8" ht="15.75" customHeight="1">
      <c r="B11" s="1"/>
      <c r="C11" s="2"/>
      <c r="D11" s="2"/>
      <c r="E11" s="3"/>
      <c r="F11" s="3"/>
      <c r="G11" s="14"/>
      <c r="H11" s="4"/>
    </row>
    <row r="12" spans="2:8" ht="13.5" customHeight="1">
      <c r="B12" s="39" t="s">
        <v>0</v>
      </c>
      <c r="C12" s="10" t="s">
        <v>1</v>
      </c>
      <c r="D12" s="10" t="s">
        <v>2</v>
      </c>
      <c r="E12" s="9" t="s">
        <v>8</v>
      </c>
      <c r="F12" s="10" t="s">
        <v>4</v>
      </c>
      <c r="G12" s="10" t="s">
        <v>5</v>
      </c>
      <c r="H12" s="39" t="s">
        <v>7</v>
      </c>
    </row>
    <row r="13" spans="2:8" ht="13.5" customHeight="1">
      <c r="B13" s="54"/>
      <c r="C13" s="11" t="s">
        <v>6</v>
      </c>
      <c r="D13" s="12" t="s">
        <v>6</v>
      </c>
      <c r="E13" s="13" t="s">
        <v>3</v>
      </c>
      <c r="F13" s="11" t="s">
        <v>6</v>
      </c>
      <c r="G13" s="11" t="s">
        <v>6</v>
      </c>
      <c r="H13" s="54"/>
    </row>
    <row r="14" spans="2:8" ht="13.5" customHeight="1">
      <c r="B14" s="36"/>
      <c r="C14" s="35"/>
      <c r="D14" s="55"/>
      <c r="E14" s="55"/>
      <c r="F14" s="55"/>
      <c r="G14" s="56"/>
      <c r="H14" s="57"/>
    </row>
    <row r="15" spans="2:8" ht="13.5" customHeight="1">
      <c r="B15" s="36" t="s">
        <v>106</v>
      </c>
      <c r="C15" s="35"/>
      <c r="D15" s="35">
        <v>831878</v>
      </c>
      <c r="E15" s="55"/>
      <c r="F15" s="55"/>
      <c r="G15" s="56">
        <f>SUM(C15:F15)</f>
        <v>831878</v>
      </c>
      <c r="H15" s="57" t="s">
        <v>45</v>
      </c>
    </row>
    <row r="16" spans="2:8" ht="13.5" customHeight="1">
      <c r="B16" s="36"/>
      <c r="C16" s="35"/>
      <c r="D16" s="35">
        <v>19501</v>
      </c>
      <c r="E16" s="55"/>
      <c r="F16" s="55"/>
      <c r="G16" s="56">
        <f>SUM(C16:F16)</f>
        <v>19501</v>
      </c>
      <c r="H16" s="57" t="s">
        <v>46</v>
      </c>
    </row>
    <row r="17" spans="2:8" ht="13.5" customHeight="1">
      <c r="B17" s="58"/>
      <c r="C17" s="35"/>
      <c r="D17" s="35">
        <v>6865906</v>
      </c>
      <c r="E17" s="55"/>
      <c r="F17" s="55"/>
      <c r="G17" s="56">
        <f>SUM(C17:F17)</f>
        <v>6865906</v>
      </c>
      <c r="H17" s="57" t="s">
        <v>47</v>
      </c>
    </row>
    <row r="18" spans="2:8" ht="13.5" customHeight="1">
      <c r="B18" s="58"/>
      <c r="C18" s="35"/>
      <c r="D18" s="35">
        <v>4486052</v>
      </c>
      <c r="E18" s="55"/>
      <c r="F18" s="55"/>
      <c r="G18" s="56">
        <f>SUM(C18:F18)</f>
        <v>4486052</v>
      </c>
      <c r="H18" s="57" t="s">
        <v>43</v>
      </c>
    </row>
    <row r="19" spans="2:8" ht="13.5" customHeight="1">
      <c r="B19" s="58"/>
      <c r="C19" s="35"/>
      <c r="D19" s="35">
        <v>6550888</v>
      </c>
      <c r="E19" s="55"/>
      <c r="F19" s="55"/>
      <c r="G19" s="56">
        <v>6550888</v>
      </c>
      <c r="H19" s="57" t="s">
        <v>48</v>
      </c>
    </row>
    <row r="20" spans="2:8" ht="13.5" customHeight="1">
      <c r="B20" s="58"/>
      <c r="C20" s="35"/>
      <c r="D20" s="35">
        <v>11827802</v>
      </c>
      <c r="E20" s="55"/>
      <c r="F20" s="55"/>
      <c r="G20" s="56">
        <f>SUM(C20:F20)</f>
        <v>11827802</v>
      </c>
      <c r="H20" s="57" t="s">
        <v>49</v>
      </c>
    </row>
    <row r="21" spans="2:8" ht="13.5" customHeight="1">
      <c r="B21" s="58"/>
      <c r="C21" s="35"/>
      <c r="D21" s="35">
        <v>6689539</v>
      </c>
      <c r="E21" s="55"/>
      <c r="F21" s="55"/>
      <c r="G21" s="56">
        <f>SUM(C21:F21)</f>
        <v>6689539</v>
      </c>
      <c r="H21" s="57" t="s">
        <v>50</v>
      </c>
    </row>
    <row r="22" spans="2:8" ht="13.5" customHeight="1">
      <c r="B22" s="58"/>
      <c r="C22" s="35"/>
      <c r="D22" s="35">
        <v>102472</v>
      </c>
      <c r="E22" s="55"/>
      <c r="F22" s="55"/>
      <c r="G22" s="56">
        <f aca="true" t="shared" si="0" ref="G22:G32">SUM(C22:F22)</f>
        <v>102472</v>
      </c>
      <c r="H22" s="57" t="s">
        <v>63</v>
      </c>
    </row>
    <row r="23" spans="2:8" ht="13.5" customHeight="1">
      <c r="B23" s="58"/>
      <c r="C23" s="35"/>
      <c r="D23" s="35">
        <v>6306360</v>
      </c>
      <c r="E23" s="55"/>
      <c r="F23" s="55"/>
      <c r="G23" s="56">
        <f t="shared" si="0"/>
        <v>6306360</v>
      </c>
      <c r="H23" s="57" t="s">
        <v>44</v>
      </c>
    </row>
    <row r="24" spans="2:8" ht="13.5" customHeight="1">
      <c r="B24" s="58"/>
      <c r="C24" s="35"/>
      <c r="D24" s="35">
        <v>3914821</v>
      </c>
      <c r="E24" s="55"/>
      <c r="F24" s="55"/>
      <c r="G24" s="56">
        <f t="shared" si="0"/>
        <v>3914821</v>
      </c>
      <c r="H24" s="57" t="s">
        <v>51</v>
      </c>
    </row>
    <row r="25" spans="2:8" ht="13.5" customHeight="1">
      <c r="B25" s="58"/>
      <c r="C25" s="35"/>
      <c r="D25" s="35">
        <v>25650</v>
      </c>
      <c r="E25" s="55"/>
      <c r="F25" s="55"/>
      <c r="G25" s="56">
        <f t="shared" si="0"/>
        <v>25650</v>
      </c>
      <c r="H25" s="57" t="s">
        <v>70</v>
      </c>
    </row>
    <row r="26" spans="2:8" ht="13.5" customHeight="1">
      <c r="B26" s="58"/>
      <c r="C26" s="35"/>
      <c r="D26" s="35">
        <v>1340455</v>
      </c>
      <c r="E26" s="55"/>
      <c r="F26" s="55"/>
      <c r="G26" s="56">
        <f t="shared" si="0"/>
        <v>1340455</v>
      </c>
      <c r="H26" s="57" t="s">
        <v>52</v>
      </c>
    </row>
    <row r="27" spans="2:8" ht="13.5" customHeight="1">
      <c r="B27" s="58"/>
      <c r="C27" s="35"/>
      <c r="D27" s="35">
        <v>106677</v>
      </c>
      <c r="E27" s="55"/>
      <c r="F27" s="55"/>
      <c r="G27" s="56">
        <f t="shared" si="0"/>
        <v>106677</v>
      </c>
      <c r="H27" s="57" t="s">
        <v>53</v>
      </c>
    </row>
    <row r="28" spans="2:8" ht="13.5" customHeight="1">
      <c r="B28" s="58"/>
      <c r="C28" s="35"/>
      <c r="D28" s="35">
        <v>1421477</v>
      </c>
      <c r="E28" s="55"/>
      <c r="F28" s="55"/>
      <c r="G28" s="56">
        <f t="shared" si="0"/>
        <v>1421477</v>
      </c>
      <c r="H28" s="57" t="s">
        <v>54</v>
      </c>
    </row>
    <row r="29" spans="2:8" ht="13.5" customHeight="1">
      <c r="B29" s="58"/>
      <c r="C29" s="35"/>
      <c r="D29" s="35">
        <v>1782194</v>
      </c>
      <c r="E29" s="55"/>
      <c r="F29" s="55"/>
      <c r="G29" s="56">
        <f t="shared" si="0"/>
        <v>1782194</v>
      </c>
      <c r="H29" s="57" t="s">
        <v>55</v>
      </c>
    </row>
    <row r="30" spans="2:8" ht="13.5" customHeight="1">
      <c r="B30" s="58"/>
      <c r="C30" s="35"/>
      <c r="D30" s="35">
        <v>409134</v>
      </c>
      <c r="E30" s="55"/>
      <c r="F30" s="55"/>
      <c r="G30" s="56">
        <v>409134</v>
      </c>
      <c r="H30" s="57" t="s">
        <v>56</v>
      </c>
    </row>
    <row r="31" spans="2:8" ht="13.5" customHeight="1">
      <c r="B31" s="58"/>
      <c r="C31" s="35"/>
      <c r="D31" s="35">
        <v>265872</v>
      </c>
      <c r="E31" s="55"/>
      <c r="F31" s="55"/>
      <c r="G31" s="56">
        <f t="shared" si="0"/>
        <v>265872</v>
      </c>
      <c r="H31" s="57" t="s">
        <v>92</v>
      </c>
    </row>
    <row r="32" spans="2:8" ht="13.5" customHeight="1">
      <c r="B32" s="58"/>
      <c r="C32" s="35"/>
      <c r="D32" s="35">
        <v>18812</v>
      </c>
      <c r="E32" s="55"/>
      <c r="F32" s="55"/>
      <c r="G32" s="56">
        <f t="shared" si="0"/>
        <v>18812</v>
      </c>
      <c r="H32" s="57" t="s">
        <v>93</v>
      </c>
    </row>
    <row r="33" spans="2:8" ht="13.5" customHeight="1">
      <c r="B33" s="37"/>
      <c r="C33" s="35"/>
      <c r="D33" s="55"/>
      <c r="E33" s="55"/>
      <c r="F33" s="29">
        <v>907160</v>
      </c>
      <c r="G33" s="59">
        <f aca="true" t="shared" si="1" ref="G33:G46">SUM(F33)</f>
        <v>907160</v>
      </c>
      <c r="H33" s="60" t="s">
        <v>72</v>
      </c>
    </row>
    <row r="34" spans="2:8" ht="13.5" customHeight="1">
      <c r="B34" s="37"/>
      <c r="C34" s="35"/>
      <c r="D34" s="55"/>
      <c r="E34" s="55"/>
      <c r="F34" s="29">
        <v>359157</v>
      </c>
      <c r="G34" s="59">
        <f t="shared" si="1"/>
        <v>359157</v>
      </c>
      <c r="H34" s="60" t="s">
        <v>68</v>
      </c>
    </row>
    <row r="35" spans="2:8" ht="13.5" customHeight="1">
      <c r="B35" s="37"/>
      <c r="C35" s="35"/>
      <c r="D35" s="55"/>
      <c r="E35" s="55"/>
      <c r="F35" s="28">
        <v>496923</v>
      </c>
      <c r="G35" s="61">
        <f t="shared" si="1"/>
        <v>496923</v>
      </c>
      <c r="H35" s="57" t="s">
        <v>69</v>
      </c>
    </row>
    <row r="36" spans="2:8" ht="13.5" customHeight="1">
      <c r="B36" s="37"/>
      <c r="C36" s="35"/>
      <c r="D36" s="55"/>
      <c r="E36" s="55"/>
      <c r="F36" s="28">
        <v>2566</v>
      </c>
      <c r="G36" s="61">
        <f t="shared" si="1"/>
        <v>2566</v>
      </c>
      <c r="H36" s="57" t="s">
        <v>94</v>
      </c>
    </row>
    <row r="37" spans="2:8" ht="13.5" customHeight="1">
      <c r="B37" s="37"/>
      <c r="C37" s="35"/>
      <c r="D37" s="55"/>
      <c r="E37" s="55"/>
      <c r="F37" s="29">
        <v>34791</v>
      </c>
      <c r="G37" s="59">
        <f t="shared" si="1"/>
        <v>34791</v>
      </c>
      <c r="H37" s="60" t="s">
        <v>95</v>
      </c>
    </row>
    <row r="38" spans="2:8" ht="13.5" customHeight="1">
      <c r="B38" s="37"/>
      <c r="C38" s="35"/>
      <c r="D38" s="55"/>
      <c r="E38" s="55"/>
      <c r="F38" s="29">
        <v>83098</v>
      </c>
      <c r="G38" s="59">
        <f t="shared" si="1"/>
        <v>83098</v>
      </c>
      <c r="H38" s="60" t="s">
        <v>96</v>
      </c>
    </row>
    <row r="39" spans="2:8" ht="13.5" customHeight="1">
      <c r="B39" s="37"/>
      <c r="C39" s="35"/>
      <c r="D39" s="55"/>
      <c r="E39" s="55"/>
      <c r="F39" s="29">
        <v>215858</v>
      </c>
      <c r="G39" s="59">
        <f t="shared" si="1"/>
        <v>215858</v>
      </c>
      <c r="H39" s="60" t="s">
        <v>97</v>
      </c>
    </row>
    <row r="40" spans="2:8" ht="13.5" customHeight="1">
      <c r="B40" s="37"/>
      <c r="C40" s="35"/>
      <c r="D40" s="55"/>
      <c r="E40" s="55"/>
      <c r="F40" s="29">
        <v>1659018</v>
      </c>
      <c r="G40" s="59">
        <f t="shared" si="1"/>
        <v>1659018</v>
      </c>
      <c r="H40" s="60" t="s">
        <v>98</v>
      </c>
    </row>
    <row r="41" spans="2:8" ht="13.5" customHeight="1">
      <c r="B41" s="37"/>
      <c r="C41" s="35"/>
      <c r="D41" s="55"/>
      <c r="E41" s="55"/>
      <c r="F41" s="29">
        <v>69459</v>
      </c>
      <c r="G41" s="59">
        <f t="shared" si="1"/>
        <v>69459</v>
      </c>
      <c r="H41" s="60" t="s">
        <v>99</v>
      </c>
    </row>
    <row r="42" spans="2:8" ht="13.5" customHeight="1">
      <c r="B42" s="37"/>
      <c r="C42" s="35"/>
      <c r="D42" s="55"/>
      <c r="E42" s="55"/>
      <c r="F42" s="29">
        <v>47893</v>
      </c>
      <c r="G42" s="59">
        <f t="shared" si="1"/>
        <v>47893</v>
      </c>
      <c r="H42" s="60" t="s">
        <v>100</v>
      </c>
    </row>
    <row r="43" spans="2:8" ht="13.5" customHeight="1">
      <c r="B43" s="37"/>
      <c r="C43" s="35"/>
      <c r="D43" s="55"/>
      <c r="E43" s="55"/>
      <c r="F43" s="29">
        <v>21727</v>
      </c>
      <c r="G43" s="59">
        <f t="shared" si="1"/>
        <v>21727</v>
      </c>
      <c r="H43" s="60" t="s">
        <v>101</v>
      </c>
    </row>
    <row r="44" spans="2:8" ht="13.5" customHeight="1">
      <c r="B44" s="38"/>
      <c r="C44" s="26"/>
      <c r="D44" s="26"/>
      <c r="E44" s="26"/>
      <c r="F44" s="29">
        <v>177805</v>
      </c>
      <c r="G44" s="59">
        <f t="shared" si="1"/>
        <v>177805</v>
      </c>
      <c r="H44" s="60" t="s">
        <v>57</v>
      </c>
    </row>
    <row r="45" spans="2:8" ht="13.5" customHeight="1">
      <c r="B45" s="38"/>
      <c r="C45" s="35"/>
      <c r="D45" s="35"/>
      <c r="E45" s="35"/>
      <c r="F45" s="35">
        <v>1913963</v>
      </c>
      <c r="G45" s="56">
        <f t="shared" si="1"/>
        <v>1913963</v>
      </c>
      <c r="H45" s="57" t="s">
        <v>64</v>
      </c>
    </row>
    <row r="46" spans="2:8" ht="13.5" customHeight="1">
      <c r="B46" s="38"/>
      <c r="C46" s="35"/>
      <c r="D46" s="35"/>
      <c r="E46" s="35"/>
      <c r="F46" s="29">
        <v>9942806</v>
      </c>
      <c r="G46" s="59">
        <f t="shared" si="1"/>
        <v>9942806</v>
      </c>
      <c r="H46" s="60" t="s">
        <v>58</v>
      </c>
    </row>
    <row r="47" spans="2:8" ht="12" customHeight="1">
      <c r="B47" s="62"/>
      <c r="C47" s="26"/>
      <c r="D47" s="26"/>
      <c r="E47" s="26"/>
      <c r="F47" s="29">
        <v>650315</v>
      </c>
      <c r="G47" s="59">
        <f>SUM(C47:F47)</f>
        <v>650315</v>
      </c>
      <c r="H47" s="60" t="s">
        <v>59</v>
      </c>
    </row>
    <row r="48" spans="2:8" ht="12" customHeight="1">
      <c r="B48" s="63"/>
      <c r="C48" s="64">
        <v>58460</v>
      </c>
      <c r="D48" s="64"/>
      <c r="E48" s="64"/>
      <c r="F48" s="29"/>
      <c r="G48" s="59">
        <f aca="true" t="shared" si="2" ref="G48:G55">SUM(C48:F48)</f>
        <v>58460</v>
      </c>
      <c r="H48" s="60" t="s">
        <v>102</v>
      </c>
    </row>
    <row r="49" spans="2:8" ht="12" customHeight="1">
      <c r="B49" s="63"/>
      <c r="C49" s="35">
        <v>176277</v>
      </c>
      <c r="D49" s="35"/>
      <c r="E49" s="27"/>
      <c r="F49" s="35"/>
      <c r="G49" s="56">
        <f t="shared" si="2"/>
        <v>176277</v>
      </c>
      <c r="H49" s="25" t="s">
        <v>60</v>
      </c>
    </row>
    <row r="50" spans="2:8" ht="12" customHeight="1">
      <c r="B50" s="63"/>
      <c r="C50" s="35">
        <v>135670</v>
      </c>
      <c r="D50" s="35"/>
      <c r="E50" s="27"/>
      <c r="F50" s="35"/>
      <c r="G50" s="56">
        <f t="shared" si="2"/>
        <v>135670</v>
      </c>
      <c r="H50" s="25" t="s">
        <v>71</v>
      </c>
    </row>
    <row r="51" spans="2:8" ht="12" customHeight="1">
      <c r="B51" s="63"/>
      <c r="C51" s="35"/>
      <c r="D51" s="35"/>
      <c r="E51" s="27"/>
      <c r="F51" s="35">
        <v>163191</v>
      </c>
      <c r="G51" s="56">
        <f t="shared" si="2"/>
        <v>163191</v>
      </c>
      <c r="H51" s="25" t="s">
        <v>103</v>
      </c>
    </row>
    <row r="52" spans="2:8" ht="12" customHeight="1">
      <c r="B52" s="63"/>
      <c r="C52" s="35"/>
      <c r="D52" s="35"/>
      <c r="E52" s="27"/>
      <c r="F52" s="35">
        <v>7358</v>
      </c>
      <c r="G52" s="56">
        <f t="shared" si="2"/>
        <v>7358</v>
      </c>
      <c r="H52" s="25" t="s">
        <v>61</v>
      </c>
    </row>
    <row r="53" spans="2:8" ht="12" customHeight="1">
      <c r="B53" s="63"/>
      <c r="C53" s="35"/>
      <c r="D53" s="35"/>
      <c r="E53" s="27"/>
      <c r="F53" s="35">
        <v>12839</v>
      </c>
      <c r="G53" s="56">
        <f t="shared" si="2"/>
        <v>12839</v>
      </c>
      <c r="H53" s="25" t="s">
        <v>62</v>
      </c>
    </row>
    <row r="54" spans="2:8" ht="12" customHeight="1">
      <c r="B54" s="63"/>
      <c r="C54" s="35"/>
      <c r="D54" s="35"/>
      <c r="E54" s="27"/>
      <c r="F54" s="35">
        <v>173346</v>
      </c>
      <c r="G54" s="56">
        <f t="shared" si="2"/>
        <v>173346</v>
      </c>
      <c r="H54" s="25" t="s">
        <v>104</v>
      </c>
    </row>
    <row r="55" spans="2:8" ht="12" customHeight="1">
      <c r="B55" s="63"/>
      <c r="C55" s="35"/>
      <c r="D55" s="35"/>
      <c r="E55" s="27"/>
      <c r="F55" s="35">
        <v>124932</v>
      </c>
      <c r="G55" s="56">
        <f t="shared" si="2"/>
        <v>124932</v>
      </c>
      <c r="H55" s="25" t="s">
        <v>105</v>
      </c>
    </row>
    <row r="56" spans="2:8" ht="12" customHeight="1">
      <c r="B56" s="65"/>
      <c r="C56" s="56"/>
      <c r="D56" s="56"/>
      <c r="E56" s="30"/>
      <c r="F56" s="56"/>
      <c r="G56" s="56"/>
      <c r="H56" s="25"/>
    </row>
    <row r="57" spans="2:8" ht="12" customHeight="1">
      <c r="B57" s="66" t="s">
        <v>73</v>
      </c>
      <c r="C57" s="67"/>
      <c r="D57" s="67"/>
      <c r="E57" s="24"/>
      <c r="F57" s="67"/>
      <c r="G57" s="68"/>
      <c r="H57" s="25"/>
    </row>
    <row r="58" spans="2:8" ht="12" customHeight="1">
      <c r="B58" s="66"/>
      <c r="C58" s="67"/>
      <c r="D58" s="67"/>
      <c r="E58" s="24"/>
      <c r="F58" s="67"/>
      <c r="G58" s="68"/>
      <c r="H58" s="25"/>
    </row>
    <row r="59" spans="2:8" ht="12" customHeight="1">
      <c r="B59" s="69" t="s">
        <v>74</v>
      </c>
      <c r="C59" s="67"/>
      <c r="D59" s="67"/>
      <c r="E59" s="24"/>
      <c r="F59" s="67">
        <v>149475</v>
      </c>
      <c r="G59" s="68">
        <f aca="true" t="shared" si="3" ref="G59:G65">SUM(F59)</f>
        <v>149475</v>
      </c>
      <c r="H59" s="25" t="s">
        <v>75</v>
      </c>
    </row>
    <row r="60" spans="2:8" ht="12" customHeight="1">
      <c r="B60" s="66"/>
      <c r="C60" s="35"/>
      <c r="D60" s="35"/>
      <c r="E60" s="27"/>
      <c r="F60" s="35">
        <v>28547</v>
      </c>
      <c r="G60" s="56">
        <f t="shared" si="3"/>
        <v>28547</v>
      </c>
      <c r="H60" s="31" t="s">
        <v>76</v>
      </c>
    </row>
    <row r="61" spans="2:8" ht="12" customHeight="1">
      <c r="B61" s="66"/>
      <c r="C61" s="35"/>
      <c r="D61" s="35"/>
      <c r="E61" s="27"/>
      <c r="F61" s="35">
        <v>2100</v>
      </c>
      <c r="G61" s="56">
        <f t="shared" si="3"/>
        <v>2100</v>
      </c>
      <c r="H61" s="31" t="s">
        <v>77</v>
      </c>
    </row>
    <row r="62" spans="2:8" ht="12" customHeight="1">
      <c r="B62" s="66"/>
      <c r="C62" s="35"/>
      <c r="D62" s="35"/>
      <c r="E62" s="27"/>
      <c r="F62" s="35">
        <v>146044</v>
      </c>
      <c r="G62" s="56">
        <f t="shared" si="3"/>
        <v>146044</v>
      </c>
      <c r="H62" s="31" t="s">
        <v>78</v>
      </c>
    </row>
    <row r="63" spans="2:8" ht="12" customHeight="1">
      <c r="B63" s="66"/>
      <c r="C63" s="35"/>
      <c r="D63" s="35"/>
      <c r="E63" s="27"/>
      <c r="F63" s="35">
        <v>33310</v>
      </c>
      <c r="G63" s="56">
        <f t="shared" si="3"/>
        <v>33310</v>
      </c>
      <c r="H63" s="31" t="s">
        <v>79</v>
      </c>
    </row>
    <row r="64" spans="2:8" ht="12" customHeight="1">
      <c r="B64" s="66"/>
      <c r="C64" s="35"/>
      <c r="D64" s="35"/>
      <c r="E64" s="27"/>
      <c r="F64" s="35">
        <v>223052</v>
      </c>
      <c r="G64" s="56">
        <f t="shared" si="3"/>
        <v>223052</v>
      </c>
      <c r="H64" s="31" t="s">
        <v>80</v>
      </c>
    </row>
    <row r="65" spans="2:8" ht="12" customHeight="1">
      <c r="B65" s="66"/>
      <c r="C65" s="35"/>
      <c r="D65" s="35"/>
      <c r="E65" s="27"/>
      <c r="F65" s="35">
        <v>8714</v>
      </c>
      <c r="G65" s="56">
        <f t="shared" si="3"/>
        <v>8714</v>
      </c>
      <c r="H65" s="31" t="s">
        <v>81</v>
      </c>
    </row>
    <row r="66" spans="2:8" ht="12" customHeight="1">
      <c r="B66" s="66"/>
      <c r="C66" s="35"/>
      <c r="D66" s="35"/>
      <c r="E66" s="27"/>
      <c r="F66" s="35"/>
      <c r="G66" s="56"/>
      <c r="H66" s="31"/>
    </row>
    <row r="67" spans="2:8" ht="12" customHeight="1">
      <c r="B67" s="69" t="s">
        <v>82</v>
      </c>
      <c r="C67" s="35"/>
      <c r="D67" s="35"/>
      <c r="E67" s="27"/>
      <c r="F67" s="35">
        <v>110419</v>
      </c>
      <c r="G67" s="56">
        <f>SUM(F67)</f>
        <v>110419</v>
      </c>
      <c r="H67" s="31" t="s">
        <v>83</v>
      </c>
    </row>
    <row r="68" spans="2:8" ht="12" customHeight="1">
      <c r="B68" s="66"/>
      <c r="C68" s="35"/>
      <c r="D68" s="35"/>
      <c r="E68" s="27"/>
      <c r="F68" s="35">
        <v>151043</v>
      </c>
      <c r="G68" s="56">
        <f>SUM(F68)</f>
        <v>151043</v>
      </c>
      <c r="H68" s="31" t="s">
        <v>84</v>
      </c>
    </row>
    <row r="69" spans="2:8" ht="12" customHeight="1">
      <c r="B69" s="66"/>
      <c r="C69" s="35"/>
      <c r="D69" s="35"/>
      <c r="E69" s="27"/>
      <c r="F69" s="35">
        <v>5940</v>
      </c>
      <c r="G69" s="56">
        <f>SUM(F69)</f>
        <v>5940</v>
      </c>
      <c r="H69" s="31" t="s">
        <v>85</v>
      </c>
    </row>
    <row r="70" spans="2:8" ht="12" customHeight="1">
      <c r="B70" s="66"/>
      <c r="C70" s="35"/>
      <c r="D70" s="35"/>
      <c r="E70" s="27"/>
      <c r="F70" s="35">
        <v>3800</v>
      </c>
      <c r="G70" s="56">
        <f>SUM(F70)</f>
        <v>3800</v>
      </c>
      <c r="H70" s="31" t="s">
        <v>86</v>
      </c>
    </row>
    <row r="71" spans="2:8" ht="12" customHeight="1">
      <c r="B71" s="63"/>
      <c r="C71" s="35"/>
      <c r="D71" s="35"/>
      <c r="E71" s="27"/>
      <c r="F71" s="35"/>
      <c r="G71" s="56"/>
      <c r="H71" s="31"/>
    </row>
    <row r="72" spans="2:8" ht="12" customHeight="1">
      <c r="B72" s="63"/>
      <c r="C72" s="35">
        <v>21</v>
      </c>
      <c r="D72" s="35"/>
      <c r="E72" s="27"/>
      <c r="F72" s="35"/>
      <c r="G72" s="56">
        <f aca="true" t="shared" si="4" ref="G72:G77">SUM(C72:F72)</f>
        <v>21</v>
      </c>
      <c r="H72" s="31" t="s">
        <v>67</v>
      </c>
    </row>
    <row r="73" spans="2:8" ht="12" customHeight="1">
      <c r="B73" s="63" t="s">
        <v>66</v>
      </c>
      <c r="C73" s="35">
        <v>21</v>
      </c>
      <c r="D73" s="35"/>
      <c r="E73" s="27"/>
      <c r="F73" s="35"/>
      <c r="G73" s="56">
        <f t="shared" si="4"/>
        <v>21</v>
      </c>
      <c r="H73" s="31" t="s">
        <v>87</v>
      </c>
    </row>
    <row r="74" spans="2:8" ht="12" customHeight="1">
      <c r="B74" s="63"/>
      <c r="C74" s="35"/>
      <c r="D74" s="35">
        <v>6534</v>
      </c>
      <c r="E74" s="27"/>
      <c r="F74" s="35"/>
      <c r="G74" s="56">
        <f t="shared" si="4"/>
        <v>6534</v>
      </c>
      <c r="H74" s="31" t="s">
        <v>91</v>
      </c>
    </row>
    <row r="75" spans="2:8" ht="12" customHeight="1">
      <c r="B75" s="63"/>
      <c r="C75" s="35"/>
      <c r="D75" s="35">
        <v>273673</v>
      </c>
      <c r="E75" s="27"/>
      <c r="F75" s="35"/>
      <c r="G75" s="56">
        <f t="shared" si="4"/>
        <v>273673</v>
      </c>
      <c r="H75" s="31" t="s">
        <v>90</v>
      </c>
    </row>
    <row r="76" spans="2:8" ht="12" customHeight="1">
      <c r="B76" s="63"/>
      <c r="C76" s="35"/>
      <c r="D76" s="35">
        <v>31750</v>
      </c>
      <c r="E76" s="27"/>
      <c r="F76" s="35"/>
      <c r="G76" s="56">
        <f t="shared" si="4"/>
        <v>31750</v>
      </c>
      <c r="H76" s="31" t="s">
        <v>89</v>
      </c>
    </row>
    <row r="77" spans="2:8" ht="12" customHeight="1">
      <c r="B77" s="63"/>
      <c r="C77" s="35"/>
      <c r="D77" s="35">
        <v>88515</v>
      </c>
      <c r="E77" s="27"/>
      <c r="F77" s="35"/>
      <c r="G77" s="56">
        <f t="shared" si="4"/>
        <v>88515</v>
      </c>
      <c r="H77" s="31" t="s">
        <v>88</v>
      </c>
    </row>
    <row r="78" spans="2:8" ht="12" customHeight="1">
      <c r="B78" s="63"/>
      <c r="C78" s="35"/>
      <c r="D78" s="35"/>
      <c r="E78" s="27"/>
      <c r="F78" s="35"/>
      <c r="G78" s="56"/>
      <c r="H78" s="31"/>
    </row>
    <row r="79" spans="2:8" ht="12" customHeight="1">
      <c r="B79" s="63" t="s">
        <v>11</v>
      </c>
      <c r="C79" s="35"/>
      <c r="D79" s="35">
        <v>1879</v>
      </c>
      <c r="E79" s="27"/>
      <c r="F79" s="35"/>
      <c r="G79" s="56">
        <f aca="true" t="shared" si="5" ref="G79:G110">SUM(D79:F79)</f>
        <v>1879</v>
      </c>
      <c r="H79" s="31" t="s">
        <v>12</v>
      </c>
    </row>
    <row r="80" spans="2:8" ht="12" customHeight="1">
      <c r="B80" s="63"/>
      <c r="C80" s="35"/>
      <c r="D80" s="35">
        <v>1016</v>
      </c>
      <c r="E80" s="27"/>
      <c r="F80" s="35"/>
      <c r="G80" s="56">
        <f t="shared" si="5"/>
        <v>1016</v>
      </c>
      <c r="H80" s="31" t="s">
        <v>17</v>
      </c>
    </row>
    <row r="81" spans="2:8" ht="12" customHeight="1">
      <c r="B81" s="63"/>
      <c r="C81" s="35"/>
      <c r="D81" s="35">
        <v>2036</v>
      </c>
      <c r="E81" s="27"/>
      <c r="F81" s="35"/>
      <c r="G81" s="56">
        <f t="shared" si="5"/>
        <v>2036</v>
      </c>
      <c r="H81" s="31" t="s">
        <v>21</v>
      </c>
    </row>
    <row r="82" spans="2:8" ht="12" customHeight="1">
      <c r="B82" s="63"/>
      <c r="C82" s="35"/>
      <c r="D82" s="35">
        <v>17212</v>
      </c>
      <c r="E82" s="27"/>
      <c r="F82" s="35"/>
      <c r="G82" s="56">
        <f t="shared" si="5"/>
        <v>17212</v>
      </c>
      <c r="H82" s="31" t="s">
        <v>22</v>
      </c>
    </row>
    <row r="83" spans="2:8" ht="12" customHeight="1">
      <c r="B83" s="63"/>
      <c r="C83" s="35"/>
      <c r="D83" s="35">
        <v>21469</v>
      </c>
      <c r="E83" s="27"/>
      <c r="F83" s="35"/>
      <c r="G83" s="56">
        <f t="shared" si="5"/>
        <v>21469</v>
      </c>
      <c r="H83" s="31" t="s">
        <v>25</v>
      </c>
    </row>
    <row r="84" spans="2:8" ht="12" customHeight="1">
      <c r="B84" s="63"/>
      <c r="C84" s="35"/>
      <c r="D84" s="35">
        <v>178</v>
      </c>
      <c r="E84" s="27"/>
      <c r="F84" s="35"/>
      <c r="G84" s="56">
        <f t="shared" si="5"/>
        <v>178</v>
      </c>
      <c r="H84" s="31" t="s">
        <v>29</v>
      </c>
    </row>
    <row r="85" spans="2:8" ht="12" customHeight="1">
      <c r="B85" s="63"/>
      <c r="C85" s="35"/>
      <c r="D85" s="35">
        <v>3528</v>
      </c>
      <c r="E85" s="27"/>
      <c r="F85" s="35"/>
      <c r="G85" s="56">
        <f t="shared" si="5"/>
        <v>3528</v>
      </c>
      <c r="H85" s="31" t="s">
        <v>33</v>
      </c>
    </row>
    <row r="86" spans="2:8" ht="12" customHeight="1">
      <c r="B86" s="63"/>
      <c r="C86" s="35"/>
      <c r="D86" s="35">
        <v>170</v>
      </c>
      <c r="E86" s="27"/>
      <c r="F86" s="35"/>
      <c r="G86" s="56">
        <f t="shared" si="5"/>
        <v>170</v>
      </c>
      <c r="H86" s="31" t="s">
        <v>36</v>
      </c>
    </row>
    <row r="87" spans="2:8" ht="12" customHeight="1">
      <c r="B87" s="63"/>
      <c r="C87" s="35"/>
      <c r="D87" s="35">
        <v>6518</v>
      </c>
      <c r="E87" s="27"/>
      <c r="F87" s="35"/>
      <c r="G87" s="56">
        <f t="shared" si="5"/>
        <v>6518</v>
      </c>
      <c r="H87" s="31" t="s">
        <v>37</v>
      </c>
    </row>
    <row r="88" spans="2:8" ht="12" customHeight="1">
      <c r="B88" s="63"/>
      <c r="C88" s="35"/>
      <c r="D88" s="35">
        <v>36</v>
      </c>
      <c r="E88" s="27"/>
      <c r="F88" s="35"/>
      <c r="G88" s="56">
        <f t="shared" si="5"/>
        <v>36</v>
      </c>
      <c r="H88" s="31" t="s">
        <v>40</v>
      </c>
    </row>
    <row r="89" spans="2:8" ht="12" customHeight="1">
      <c r="B89" s="63"/>
      <c r="C89" s="35"/>
      <c r="D89" s="35">
        <v>43557</v>
      </c>
      <c r="E89" s="27"/>
      <c r="F89" s="35"/>
      <c r="G89" s="56">
        <f t="shared" si="5"/>
        <v>43557</v>
      </c>
      <c r="H89" s="31" t="s">
        <v>13</v>
      </c>
    </row>
    <row r="90" spans="2:8" ht="12" customHeight="1">
      <c r="B90" s="63"/>
      <c r="C90" s="35"/>
      <c r="D90" s="35">
        <v>61244</v>
      </c>
      <c r="E90" s="27"/>
      <c r="F90" s="35"/>
      <c r="G90" s="56">
        <f t="shared" si="5"/>
        <v>61244</v>
      </c>
      <c r="H90" s="31" t="s">
        <v>20</v>
      </c>
    </row>
    <row r="91" spans="2:8" ht="12" customHeight="1">
      <c r="B91" s="63"/>
      <c r="C91" s="35"/>
      <c r="D91" s="35">
        <v>133933</v>
      </c>
      <c r="E91" s="27"/>
      <c r="F91" s="35"/>
      <c r="G91" s="56">
        <f t="shared" si="5"/>
        <v>133933</v>
      </c>
      <c r="H91" s="31" t="s">
        <v>19</v>
      </c>
    </row>
    <row r="92" spans="2:8" ht="12" customHeight="1">
      <c r="B92" s="63"/>
      <c r="C92" s="35"/>
      <c r="D92" s="35">
        <v>265630</v>
      </c>
      <c r="E92" s="27"/>
      <c r="F92" s="35"/>
      <c r="G92" s="56">
        <f t="shared" si="5"/>
        <v>265630</v>
      </c>
      <c r="H92" s="31" t="s">
        <v>23</v>
      </c>
    </row>
    <row r="93" spans="2:8" ht="12" customHeight="1">
      <c r="B93" s="63"/>
      <c r="C93" s="35"/>
      <c r="D93" s="35">
        <v>3946</v>
      </c>
      <c r="E93" s="27"/>
      <c r="F93" s="35"/>
      <c r="G93" s="56">
        <f t="shared" si="5"/>
        <v>3946</v>
      </c>
      <c r="H93" s="31" t="s">
        <v>25</v>
      </c>
    </row>
    <row r="94" spans="2:8" ht="12" customHeight="1">
      <c r="B94" s="63"/>
      <c r="C94" s="35"/>
      <c r="D94" s="35">
        <v>70857</v>
      </c>
      <c r="E94" s="27"/>
      <c r="F94" s="35"/>
      <c r="G94" s="56">
        <f t="shared" si="5"/>
        <v>70857</v>
      </c>
      <c r="H94" s="31" t="s">
        <v>26</v>
      </c>
    </row>
    <row r="95" spans="2:8" ht="12" customHeight="1">
      <c r="B95" s="63"/>
      <c r="C95" s="35"/>
      <c r="D95" s="35">
        <v>35611</v>
      </c>
      <c r="E95" s="27"/>
      <c r="F95" s="35"/>
      <c r="G95" s="56">
        <f t="shared" si="5"/>
        <v>35611</v>
      </c>
      <c r="H95" s="31" t="s">
        <v>30</v>
      </c>
    </row>
    <row r="96" spans="2:8" ht="12" customHeight="1">
      <c r="B96" s="63"/>
      <c r="C96" s="35"/>
      <c r="D96" s="35">
        <v>111</v>
      </c>
      <c r="E96" s="27"/>
      <c r="F96" s="35"/>
      <c r="G96" s="56">
        <f t="shared" si="5"/>
        <v>111</v>
      </c>
      <c r="H96" s="31" t="s">
        <v>31</v>
      </c>
    </row>
    <row r="97" spans="2:8" ht="12" customHeight="1">
      <c r="B97" s="63"/>
      <c r="C97" s="35"/>
      <c r="D97" s="35">
        <v>170686</v>
      </c>
      <c r="E97" s="27"/>
      <c r="F97" s="35"/>
      <c r="G97" s="56">
        <f t="shared" si="5"/>
        <v>170686</v>
      </c>
      <c r="H97" s="31" t="s">
        <v>33</v>
      </c>
    </row>
    <row r="98" spans="2:8" ht="12" customHeight="1">
      <c r="B98" s="63"/>
      <c r="C98" s="35"/>
      <c r="D98" s="35">
        <v>4200</v>
      </c>
      <c r="E98" s="27"/>
      <c r="F98" s="35"/>
      <c r="G98" s="56">
        <f t="shared" si="5"/>
        <v>4200</v>
      </c>
      <c r="H98" s="31" t="s">
        <v>34</v>
      </c>
    </row>
    <row r="99" spans="2:8" ht="12" customHeight="1">
      <c r="B99" s="63"/>
      <c r="C99" s="35"/>
      <c r="D99" s="35">
        <v>380</v>
      </c>
      <c r="E99" s="27"/>
      <c r="F99" s="35"/>
      <c r="G99" s="56">
        <f t="shared" si="5"/>
        <v>380</v>
      </c>
      <c r="H99" s="31" t="s">
        <v>35</v>
      </c>
    </row>
    <row r="100" spans="2:8" ht="12" customHeight="1">
      <c r="B100" s="63"/>
      <c r="C100" s="35"/>
      <c r="D100" s="35">
        <v>208534</v>
      </c>
      <c r="E100" s="27"/>
      <c r="F100" s="35"/>
      <c r="G100" s="56">
        <f t="shared" si="5"/>
        <v>208534</v>
      </c>
      <c r="H100" s="31" t="s">
        <v>38</v>
      </c>
    </row>
    <row r="101" spans="2:8" ht="12" customHeight="1">
      <c r="B101" s="63"/>
      <c r="C101" s="35"/>
      <c r="D101" s="35">
        <v>15255</v>
      </c>
      <c r="E101" s="27"/>
      <c r="F101" s="35"/>
      <c r="G101" s="56">
        <f t="shared" si="5"/>
        <v>15255</v>
      </c>
      <c r="H101" s="31" t="s">
        <v>39</v>
      </c>
    </row>
    <row r="102" spans="2:8" ht="12" customHeight="1">
      <c r="B102" s="63"/>
      <c r="C102" s="35"/>
      <c r="D102" s="35">
        <v>55599</v>
      </c>
      <c r="E102" s="27"/>
      <c r="F102" s="35"/>
      <c r="G102" s="56">
        <f t="shared" si="5"/>
        <v>55599</v>
      </c>
      <c r="H102" s="31" t="s">
        <v>40</v>
      </c>
    </row>
    <row r="103" spans="2:8" ht="12" customHeight="1">
      <c r="B103" s="63"/>
      <c r="C103" s="35"/>
      <c r="D103" s="35">
        <v>4357</v>
      </c>
      <c r="E103" s="27"/>
      <c r="F103" s="35"/>
      <c r="G103" s="56">
        <f t="shared" si="5"/>
        <v>4357</v>
      </c>
      <c r="H103" s="31" t="s">
        <v>41</v>
      </c>
    </row>
    <row r="104" spans="2:8" ht="12" customHeight="1">
      <c r="B104" s="63"/>
      <c r="C104" s="35"/>
      <c r="D104" s="35">
        <v>709</v>
      </c>
      <c r="E104" s="27"/>
      <c r="F104" s="35"/>
      <c r="G104" s="56">
        <f t="shared" si="5"/>
        <v>709</v>
      </c>
      <c r="H104" s="31" t="s">
        <v>14</v>
      </c>
    </row>
    <row r="105" spans="2:8" ht="12" customHeight="1">
      <c r="B105" s="63"/>
      <c r="C105" s="35"/>
      <c r="D105" s="35">
        <v>29428</v>
      </c>
      <c r="E105" s="27"/>
      <c r="F105" s="35"/>
      <c r="G105" s="56">
        <f t="shared" si="5"/>
        <v>29428</v>
      </c>
      <c r="H105" s="31" t="s">
        <v>16</v>
      </c>
    </row>
    <row r="106" spans="2:8" ht="12" customHeight="1">
      <c r="B106" s="63"/>
      <c r="C106" s="35"/>
      <c r="D106" s="35">
        <v>40</v>
      </c>
      <c r="E106" s="27"/>
      <c r="F106" s="35"/>
      <c r="G106" s="56">
        <f t="shared" si="5"/>
        <v>40</v>
      </c>
      <c r="H106" s="31" t="s">
        <v>19</v>
      </c>
    </row>
    <row r="107" spans="2:8" ht="12" customHeight="1">
      <c r="B107" s="63"/>
      <c r="C107" s="35"/>
      <c r="D107" s="35">
        <v>133132</v>
      </c>
      <c r="E107" s="27"/>
      <c r="F107" s="35"/>
      <c r="G107" s="56">
        <f t="shared" si="5"/>
        <v>133132</v>
      </c>
      <c r="H107" s="31" t="s">
        <v>22</v>
      </c>
    </row>
    <row r="108" spans="2:8" ht="12" customHeight="1">
      <c r="B108" s="63"/>
      <c r="C108" s="35"/>
      <c r="D108" s="35">
        <v>288832</v>
      </c>
      <c r="E108" s="27"/>
      <c r="F108" s="35"/>
      <c r="G108" s="56">
        <f t="shared" si="5"/>
        <v>288832</v>
      </c>
      <c r="H108" s="31" t="s">
        <v>23</v>
      </c>
    </row>
    <row r="109" spans="2:8" ht="12" customHeight="1">
      <c r="B109" s="63"/>
      <c r="C109" s="35"/>
      <c r="D109" s="35">
        <v>130833</v>
      </c>
      <c r="E109" s="27"/>
      <c r="F109" s="35"/>
      <c r="G109" s="56">
        <f t="shared" si="5"/>
        <v>130833</v>
      </c>
      <c r="H109" s="31" t="s">
        <v>25</v>
      </c>
    </row>
    <row r="110" spans="2:8" ht="12" customHeight="1">
      <c r="B110" s="63"/>
      <c r="C110" s="35"/>
      <c r="D110" s="35">
        <v>36</v>
      </c>
      <c r="E110" s="27"/>
      <c r="F110" s="35"/>
      <c r="G110" s="56">
        <f t="shared" si="5"/>
        <v>36</v>
      </c>
      <c r="H110" s="31" t="s">
        <v>26</v>
      </c>
    </row>
    <row r="111" spans="2:8" ht="12" customHeight="1">
      <c r="B111" s="63"/>
      <c r="C111" s="35"/>
      <c r="D111" s="35">
        <v>14810</v>
      </c>
      <c r="E111" s="27"/>
      <c r="F111" s="35"/>
      <c r="G111" s="56">
        <f aca="true" t="shared" si="6" ref="G111:G134">SUM(D111:F111)</f>
        <v>14810</v>
      </c>
      <c r="H111" s="31" t="s">
        <v>30</v>
      </c>
    </row>
    <row r="112" spans="2:8" ht="12" customHeight="1">
      <c r="B112" s="63"/>
      <c r="C112" s="35"/>
      <c r="D112" s="35">
        <v>298</v>
      </c>
      <c r="E112" s="27"/>
      <c r="F112" s="35"/>
      <c r="G112" s="56">
        <f t="shared" si="6"/>
        <v>298</v>
      </c>
      <c r="H112" s="31" t="s">
        <v>31</v>
      </c>
    </row>
    <row r="113" spans="2:8" ht="12" customHeight="1">
      <c r="B113" s="63"/>
      <c r="C113" s="35"/>
      <c r="D113" s="35">
        <v>39445</v>
      </c>
      <c r="E113" s="27"/>
      <c r="F113" s="35"/>
      <c r="G113" s="56">
        <f t="shared" si="6"/>
        <v>39445</v>
      </c>
      <c r="H113" s="31" t="s">
        <v>33</v>
      </c>
    </row>
    <row r="114" spans="2:8" ht="12" customHeight="1">
      <c r="B114" s="63"/>
      <c r="C114" s="35"/>
      <c r="D114" s="35">
        <v>3759</v>
      </c>
      <c r="E114" s="27"/>
      <c r="F114" s="35"/>
      <c r="G114" s="56">
        <f t="shared" si="6"/>
        <v>3759</v>
      </c>
      <c r="H114" s="31" t="s">
        <v>34</v>
      </c>
    </row>
    <row r="115" spans="2:8" ht="12" customHeight="1">
      <c r="B115" s="63"/>
      <c r="C115" s="35"/>
      <c r="D115" s="35">
        <v>9550</v>
      </c>
      <c r="E115" s="27"/>
      <c r="F115" s="35"/>
      <c r="G115" s="56">
        <f t="shared" si="6"/>
        <v>9550</v>
      </c>
      <c r="H115" s="31" t="s">
        <v>37</v>
      </c>
    </row>
    <row r="116" spans="2:8" ht="12" customHeight="1">
      <c r="B116" s="63"/>
      <c r="C116" s="35"/>
      <c r="D116" s="35">
        <v>21142</v>
      </c>
      <c r="E116" s="27"/>
      <c r="F116" s="35"/>
      <c r="G116" s="56">
        <f t="shared" si="6"/>
        <v>21142</v>
      </c>
      <c r="H116" s="31" t="s">
        <v>38</v>
      </c>
    </row>
    <row r="117" spans="2:8" ht="12" customHeight="1">
      <c r="B117" s="63"/>
      <c r="C117" s="35"/>
      <c r="D117" s="35">
        <v>103036</v>
      </c>
      <c r="E117" s="27"/>
      <c r="F117" s="35"/>
      <c r="G117" s="56">
        <f t="shared" si="6"/>
        <v>103036</v>
      </c>
      <c r="H117" s="31" t="s">
        <v>39</v>
      </c>
    </row>
    <row r="118" spans="2:8" ht="12" customHeight="1">
      <c r="B118" s="63"/>
      <c r="C118" s="35"/>
      <c r="D118" s="35">
        <v>4783</v>
      </c>
      <c r="E118" s="27"/>
      <c r="F118" s="35"/>
      <c r="G118" s="56">
        <f t="shared" si="6"/>
        <v>4783</v>
      </c>
      <c r="H118" s="31" t="s">
        <v>15</v>
      </c>
    </row>
    <row r="119" spans="2:8" ht="12" customHeight="1">
      <c r="B119" s="63"/>
      <c r="C119" s="35"/>
      <c r="D119" s="35">
        <v>13071</v>
      </c>
      <c r="E119" s="27"/>
      <c r="F119" s="35"/>
      <c r="G119" s="56">
        <f t="shared" si="6"/>
        <v>13071</v>
      </c>
      <c r="H119" s="31" t="s">
        <v>42</v>
      </c>
    </row>
    <row r="120" spans="2:8" ht="12" customHeight="1">
      <c r="B120" s="63"/>
      <c r="C120" s="35"/>
      <c r="D120" s="35">
        <v>86038</v>
      </c>
      <c r="E120" s="27"/>
      <c r="F120" s="35"/>
      <c r="G120" s="56">
        <f t="shared" si="6"/>
        <v>86038</v>
      </c>
      <c r="H120" s="31" t="s">
        <v>17</v>
      </c>
    </row>
    <row r="121" spans="2:8" ht="12" customHeight="1">
      <c r="B121" s="63"/>
      <c r="C121" s="35"/>
      <c r="D121" s="35">
        <v>385</v>
      </c>
      <c r="E121" s="27"/>
      <c r="F121" s="35"/>
      <c r="G121" s="56">
        <f t="shared" si="6"/>
        <v>385</v>
      </c>
      <c r="H121" s="31" t="s">
        <v>18</v>
      </c>
    </row>
    <row r="122" spans="2:8" ht="12" customHeight="1">
      <c r="B122" s="63"/>
      <c r="C122" s="35"/>
      <c r="D122" s="35">
        <v>7533</v>
      </c>
      <c r="E122" s="27"/>
      <c r="F122" s="35"/>
      <c r="G122" s="56">
        <f t="shared" si="6"/>
        <v>7533</v>
      </c>
      <c r="H122" s="31" t="s">
        <v>21</v>
      </c>
    </row>
    <row r="123" spans="2:8" ht="12" customHeight="1">
      <c r="B123" s="63"/>
      <c r="C123" s="35"/>
      <c r="D123" s="35">
        <v>21065</v>
      </c>
      <c r="E123" s="27"/>
      <c r="F123" s="35"/>
      <c r="G123" s="56">
        <f t="shared" si="6"/>
        <v>21065</v>
      </c>
      <c r="H123" s="31" t="s">
        <v>22</v>
      </c>
    </row>
    <row r="124" spans="2:8" ht="12" customHeight="1">
      <c r="B124" s="63"/>
      <c r="C124" s="35"/>
      <c r="D124" s="35">
        <v>60</v>
      </c>
      <c r="E124" s="27"/>
      <c r="F124" s="35"/>
      <c r="G124" s="56">
        <f t="shared" si="6"/>
        <v>60</v>
      </c>
      <c r="H124" s="31" t="s">
        <v>24</v>
      </c>
    </row>
    <row r="125" spans="2:8" ht="12" customHeight="1">
      <c r="B125" s="63"/>
      <c r="C125" s="35"/>
      <c r="D125" s="35">
        <v>125738</v>
      </c>
      <c r="E125" s="27"/>
      <c r="F125" s="35"/>
      <c r="G125" s="56">
        <f t="shared" si="6"/>
        <v>125738</v>
      </c>
      <c r="H125" s="31" t="s">
        <v>25</v>
      </c>
    </row>
    <row r="126" spans="2:8" ht="12" customHeight="1">
      <c r="B126" s="63"/>
      <c r="C126" s="35"/>
      <c r="D126" s="35">
        <v>102</v>
      </c>
      <c r="E126" s="27"/>
      <c r="F126" s="35"/>
      <c r="G126" s="56">
        <f t="shared" si="6"/>
        <v>102</v>
      </c>
      <c r="H126" s="31" t="s">
        <v>27</v>
      </c>
    </row>
    <row r="127" spans="2:8" ht="12" customHeight="1">
      <c r="B127" s="63"/>
      <c r="C127" s="35"/>
      <c r="D127" s="35">
        <v>102834</v>
      </c>
      <c r="E127" s="27"/>
      <c r="F127" s="35"/>
      <c r="G127" s="56">
        <f t="shared" si="6"/>
        <v>102834</v>
      </c>
      <c r="H127" s="31" t="s">
        <v>28</v>
      </c>
    </row>
    <row r="128" spans="2:8" ht="12" customHeight="1">
      <c r="B128" s="63"/>
      <c r="C128" s="35"/>
      <c r="D128" s="35">
        <v>53848</v>
      </c>
      <c r="E128" s="35"/>
      <c r="F128" s="35"/>
      <c r="G128" s="56">
        <f t="shared" si="6"/>
        <v>53848</v>
      </c>
      <c r="H128" s="31" t="s">
        <v>29</v>
      </c>
    </row>
    <row r="129" spans="2:8" ht="12" customHeight="1">
      <c r="B129" s="63"/>
      <c r="C129" s="35"/>
      <c r="D129" s="35">
        <v>46834</v>
      </c>
      <c r="E129" s="27"/>
      <c r="F129" s="35"/>
      <c r="G129" s="56">
        <f t="shared" si="6"/>
        <v>46834</v>
      </c>
      <c r="H129" s="31" t="s">
        <v>32</v>
      </c>
    </row>
    <row r="130" spans="2:8" ht="12" customHeight="1">
      <c r="B130" s="63"/>
      <c r="C130" s="35"/>
      <c r="D130" s="35">
        <v>73162</v>
      </c>
      <c r="E130" s="27"/>
      <c r="F130" s="35"/>
      <c r="G130" s="56">
        <f t="shared" si="6"/>
        <v>73162</v>
      </c>
      <c r="H130" s="31" t="s">
        <v>33</v>
      </c>
    </row>
    <row r="131" spans="2:8" ht="12" customHeight="1">
      <c r="B131" s="63"/>
      <c r="C131" s="35"/>
      <c r="D131" s="35">
        <v>4725</v>
      </c>
      <c r="E131" s="27"/>
      <c r="F131" s="35"/>
      <c r="G131" s="56">
        <f t="shared" si="6"/>
        <v>4725</v>
      </c>
      <c r="H131" s="31" t="s">
        <v>34</v>
      </c>
    </row>
    <row r="132" spans="2:8" ht="12" customHeight="1">
      <c r="B132" s="63"/>
      <c r="C132" s="35"/>
      <c r="D132" s="35">
        <v>180</v>
      </c>
      <c r="E132" s="27"/>
      <c r="F132" s="35"/>
      <c r="G132" s="56">
        <f t="shared" si="6"/>
        <v>180</v>
      </c>
      <c r="H132" s="31" t="s">
        <v>36</v>
      </c>
    </row>
    <row r="133" spans="2:8" ht="12" customHeight="1">
      <c r="B133" s="63"/>
      <c r="C133" s="35"/>
      <c r="D133" s="35">
        <v>23608</v>
      </c>
      <c r="E133" s="27"/>
      <c r="F133" s="35"/>
      <c r="G133" s="56">
        <f t="shared" si="6"/>
        <v>23608</v>
      </c>
      <c r="H133" s="31" t="s">
        <v>37</v>
      </c>
    </row>
    <row r="134" spans="2:8" ht="12" customHeight="1">
      <c r="B134" s="63"/>
      <c r="C134" s="35"/>
      <c r="D134" s="35">
        <v>204</v>
      </c>
      <c r="E134" s="27"/>
      <c r="F134" s="35"/>
      <c r="G134" s="56">
        <f t="shared" si="6"/>
        <v>204</v>
      </c>
      <c r="H134" s="31" t="s">
        <v>40</v>
      </c>
    </row>
    <row r="135" spans="2:8" ht="12" customHeight="1">
      <c r="B135" s="63"/>
      <c r="C135" s="56"/>
      <c r="D135" s="56"/>
      <c r="E135" s="56"/>
      <c r="F135" s="35"/>
      <c r="G135" s="56"/>
      <c r="H135" s="31"/>
    </row>
    <row r="136" spans="2:8" s="6" customFormat="1" ht="15" customHeight="1">
      <c r="B136" s="70" t="s">
        <v>113</v>
      </c>
      <c r="C136" s="71">
        <f>SUM(C15:C135)</f>
        <v>370449</v>
      </c>
      <c r="D136" s="71">
        <f>SUM(D15:D135)</f>
        <v>55833124</v>
      </c>
      <c r="E136" s="32"/>
      <c r="F136" s="71">
        <f>SUM(F15:F135)</f>
        <v>17926649</v>
      </c>
      <c r="G136" s="56">
        <f>SUM(G15:G135)</f>
        <v>74130222</v>
      </c>
      <c r="H136" s="33"/>
    </row>
    <row r="137" spans="3:7" s="7" customFormat="1" ht="12.75">
      <c r="C137" s="18"/>
      <c r="D137" s="18"/>
      <c r="E137" s="18"/>
      <c r="F137" s="18"/>
      <c r="G137" s="19"/>
    </row>
    <row r="138" spans="2:8" ht="12.75">
      <c r="B138" s="8"/>
      <c r="C138" s="8"/>
      <c r="D138" s="8"/>
      <c r="E138" s="8"/>
      <c r="F138" s="8"/>
      <c r="G138" s="16"/>
      <c r="H138" s="8"/>
    </row>
    <row r="139" spans="2:8" ht="12.75">
      <c r="B139" s="17"/>
      <c r="C139" s="8"/>
      <c r="D139" s="8"/>
      <c r="E139" s="8"/>
      <c r="F139" s="8"/>
      <c r="G139" s="16"/>
      <c r="H139" s="8"/>
    </row>
    <row r="140" ht="12.75">
      <c r="B140" s="17"/>
    </row>
  </sheetData>
  <mergeCells count="2">
    <mergeCell ref="B12:B13"/>
    <mergeCell ref="H12:H13"/>
  </mergeCells>
  <printOptions/>
  <pageMargins left="0.75" right="0.75" top="1" bottom="1" header="0.5" footer="0.5"/>
  <pageSetup fitToHeight="3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TMT Projects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TMT</dc:creator>
  <cp:keywords/>
  <dc:description/>
  <cp:lastModifiedBy>Rekha Main</cp:lastModifiedBy>
  <cp:lastPrinted>2007-08-13T11:25:26Z</cp:lastPrinted>
  <dcterms:created xsi:type="dcterms:W3CDTF">2006-07-07T07:04:16Z</dcterms:created>
  <dcterms:modified xsi:type="dcterms:W3CDTF">2007-11-22T07:58:32Z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